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8o εξαμηνο\Επεξεργασια τοξικων αποβλητων\εργαστηριο\Εργαστήριο 3\"/>
    </mc:Choice>
  </mc:AlternateContent>
  <xr:revisionPtr revIDLastSave="0" documentId="13_ncr:1_{9E080BA8-C4A3-4CF1-B55B-E498AFBD7C09}" xr6:coauthVersionLast="47" xr6:coauthVersionMax="47" xr10:uidLastSave="{00000000-0000-0000-0000-000000000000}"/>
  <bookViews>
    <workbookView xWindow="11520" yWindow="0" windowWidth="11388" windowHeight="12360" xr2:uid="{49C22333-3C4B-4542-8099-48C8B3E0FA40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5" i="1" l="1"/>
  <c r="N7" i="1"/>
  <c r="Q5" i="1" s="1"/>
  <c r="Q3" i="1"/>
  <c r="Q4" i="1"/>
  <c r="N4" i="1"/>
  <c r="N6" i="1"/>
  <c r="N3" i="1"/>
  <c r="Q6" i="1" l="1"/>
  <c r="R3" i="1" s="1"/>
  <c r="S3" i="1" s="1"/>
  <c r="T3" i="1" s="1"/>
  <c r="U3" i="1" s="1"/>
</calcChain>
</file>

<file path=xl/sharedStrings.xml><?xml version="1.0" encoding="utf-8"?>
<sst xmlns="http://schemas.openxmlformats.org/spreadsheetml/2006/main" count="11" uniqueCount="10">
  <si>
    <t>Δείγμα (ml)</t>
  </si>
  <si>
    <t>Απορρόφηση (Abs)</t>
  </si>
  <si>
    <t xml:space="preserve">Συγκέντρωση αγνώστων δειγμάτων </t>
  </si>
  <si>
    <t>Συγκέντρωση (C )</t>
  </si>
  <si>
    <t>ΜΟ</t>
  </si>
  <si>
    <t>(Χi-x ̅ )^2</t>
  </si>
  <si>
    <t>sum((Χi-x ̅ )^2)</t>
  </si>
  <si>
    <t>sum((Χi-x ̅ )^2)/3</t>
  </si>
  <si>
    <t>Ρίζα</t>
  </si>
  <si>
    <t>τυπικό σφάλμα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</si>
</sst>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166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Φύλλο1!$C$1</c:f>
              <c:strCache>
                <c:ptCount val="1"/>
                <c:pt idx="0">
                  <c:v>Απορρόφηση (Abs)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Φύλλο1!$B$3:$B$7</c:f>
              <c:numCache>
                <c:formatCode>General</c:formatCode>
                <c:ptCount val="5"/>
                <c:pt idx="0">
                  <c:v>0.1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</c:numCache>
            </c:numRef>
          </c:xVal>
          <c:yVal>
            <c:numRef>
              <c:f>Φύλλο1!$C$3:$C$7</c:f>
              <c:numCache>
                <c:formatCode>General</c:formatCode>
                <c:ptCount val="5"/>
                <c:pt idx="0">
                  <c:v>0.126</c:v>
                </c:pt>
                <c:pt idx="1">
                  <c:v>0.314</c:v>
                </c:pt>
                <c:pt idx="2">
                  <c:v>0.63600000000000001</c:v>
                </c:pt>
                <c:pt idx="3">
                  <c:v>0.80800000000000005</c:v>
                </c:pt>
                <c:pt idx="4">
                  <c:v>1.18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B5-4793-96DF-1144967D7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9704736"/>
        <c:axId val="389709656"/>
      </c:scatterChart>
      <c:valAx>
        <c:axId val="389704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l-G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+mn-lt"/>
                    <a:ea typeface="+mn-ea"/>
                    <a:cs typeface="+mn-cs"/>
                  </a:defRPr>
                </a:pPr>
                <a:r>
                  <a:rPr lang="el-GR" sz="1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effectLst/>
                    <a:latin typeface="+mn-lt"/>
                    <a:ea typeface="+mn-ea"/>
                    <a:cs typeface="+mn-cs"/>
                  </a:rPr>
                  <a:t>Συγκέντρωση (C 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l-GR" sz="1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effectLst/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9709656"/>
        <c:crosses val="autoZero"/>
        <c:crossBetween val="midCat"/>
      </c:valAx>
      <c:valAx>
        <c:axId val="389709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400" b="0" i="0" baseline="0">
                    <a:effectLst/>
                  </a:rPr>
                  <a:t>Απορρόφηση (</a:t>
                </a:r>
                <a:r>
                  <a:rPr lang="en-US" sz="1400" b="0" i="0" baseline="0">
                    <a:effectLst/>
                  </a:rPr>
                  <a:t>Abs)</a:t>
                </a:r>
                <a:endParaRPr lang="en-US" sz="140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9704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358140</xdr:colOff>
      <xdr:row>2</xdr:row>
      <xdr:rowOff>106680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37E5D553-E645-2292-62E9-6765CB1F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860"/>
          <a:ext cx="35814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342900</xdr:colOff>
      <xdr:row>0</xdr:row>
      <xdr:rowOff>0</xdr:rowOff>
    </xdr:from>
    <xdr:to>
      <xdr:col>11</xdr:col>
      <xdr:colOff>38100</xdr:colOff>
      <xdr:row>10</xdr:row>
      <xdr:rowOff>83820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5CF40B99-706F-C364-CD39-78373DF5CE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E7A99-F706-4262-862C-F60A089D8283}">
  <dimension ref="A1:U13"/>
  <sheetViews>
    <sheetView tabSelected="1" topLeftCell="K1" workbookViewId="0">
      <selection activeCell="N6" sqref="N6"/>
    </sheetView>
  </sheetViews>
  <sheetFormatPr defaultRowHeight="14.4" x14ac:dyDescent="0.3"/>
  <cols>
    <col min="1" max="1" width="12.6640625" customWidth="1"/>
    <col min="2" max="2" width="17.33203125" customWidth="1"/>
    <col min="3" max="3" width="18.88671875" customWidth="1"/>
    <col min="14" max="14" width="17.5546875" customWidth="1"/>
    <col min="15" max="15" width="26.21875" customWidth="1"/>
    <col min="17" max="17" width="26.33203125" customWidth="1"/>
    <col min="18" max="18" width="19.5546875" customWidth="1"/>
    <col min="19" max="19" width="15.6640625" customWidth="1"/>
  </cols>
  <sheetData>
    <row r="1" spans="1:21" ht="78.599999999999994" customHeight="1" x14ac:dyDescent="0.3">
      <c r="A1" s="8" t="s">
        <v>0</v>
      </c>
      <c r="B1" s="8" t="s">
        <v>3</v>
      </c>
      <c r="C1" s="8" t="s">
        <v>1</v>
      </c>
      <c r="N1" s="8" t="s">
        <v>2</v>
      </c>
      <c r="O1" s="8" t="s">
        <v>1</v>
      </c>
      <c r="Q1" t="s">
        <v>5</v>
      </c>
      <c r="R1" t="s">
        <v>6</v>
      </c>
      <c r="S1" t="s">
        <v>7</v>
      </c>
      <c r="T1" t="s">
        <v>8</v>
      </c>
      <c r="U1" t="s">
        <v>9</v>
      </c>
    </row>
    <row r="2" spans="1:21" ht="15" thickBot="1" x14ac:dyDescent="0.35">
      <c r="A2" s="9"/>
      <c r="B2" s="9"/>
      <c r="C2" s="9"/>
      <c r="N2" s="9"/>
      <c r="O2" s="9"/>
    </row>
    <row r="3" spans="1:21" ht="16.2" thickBot="1" x14ac:dyDescent="0.35">
      <c r="A3" s="1">
        <v>2</v>
      </c>
      <c r="B3" s="2">
        <v>0.1</v>
      </c>
      <c r="C3" s="2">
        <v>0.126</v>
      </c>
      <c r="N3" s="4">
        <f>((O3-0.0257)/1.1291)</f>
        <v>4.6320077938180854E-2</v>
      </c>
      <c r="O3" s="3">
        <v>7.8E-2</v>
      </c>
      <c r="Q3" s="7">
        <f>(N3-N7)^2</f>
        <v>2.3085254686330725E-3</v>
      </c>
      <c r="R3" s="7">
        <f>SUM(Q3:Q6)</f>
        <v>1.0194594367077453E-2</v>
      </c>
      <c r="S3">
        <f>R3/3</f>
        <v>3.3981981223591509E-3</v>
      </c>
      <c r="T3">
        <f>SQRT(S3)</f>
        <v>5.8294065927495149E-2</v>
      </c>
      <c r="U3">
        <f>T3/2</f>
        <v>2.9147032963747575E-2</v>
      </c>
    </row>
    <row r="4" spans="1:21" ht="16.2" thickBot="1" x14ac:dyDescent="0.35">
      <c r="A4" s="1">
        <v>5</v>
      </c>
      <c r="B4" s="2">
        <v>0.25</v>
      </c>
      <c r="C4" s="2">
        <v>0.314</v>
      </c>
      <c r="N4" s="4">
        <f t="shared" ref="N4:N6" si="0">((O4-0.0257)/1.1291)</f>
        <v>5.6948011690727128E-2</v>
      </c>
      <c r="O4" s="3">
        <v>0.09</v>
      </c>
      <c r="Q4" s="7">
        <f>(N4-N7)^2</f>
        <v>1.4001952878512857E-3</v>
      </c>
    </row>
    <row r="5" spans="1:21" ht="16.2" thickBot="1" x14ac:dyDescent="0.35">
      <c r="A5" s="1">
        <v>10</v>
      </c>
      <c r="B5" s="2">
        <v>0.5</v>
      </c>
      <c r="C5" s="2">
        <v>0.63600000000000001</v>
      </c>
      <c r="N5" s="4">
        <f>((O5-0.0257)/1.1291)</f>
        <v>9.9459746700912247E-2</v>
      </c>
      <c r="O5" s="3">
        <v>0.13800000000000001</v>
      </c>
      <c r="Q5" s="6">
        <f>(N5-N7)^2</f>
        <v>2.5934081694385109E-5</v>
      </c>
    </row>
    <row r="6" spans="1:21" ht="16.2" thickBot="1" x14ac:dyDescent="0.35">
      <c r="A6" s="1">
        <v>15</v>
      </c>
      <c r="B6" s="2">
        <v>0.75</v>
      </c>
      <c r="C6" s="2">
        <v>0.80800000000000005</v>
      </c>
      <c r="N6" s="4">
        <f t="shared" si="0"/>
        <v>0.17474094411478169</v>
      </c>
      <c r="O6" s="3">
        <v>0.223</v>
      </c>
      <c r="Q6" s="7">
        <f>(N6-N7)^2</f>
        <v>6.45993952889871E-3</v>
      </c>
    </row>
    <row r="7" spans="1:21" ht="15" thickBot="1" x14ac:dyDescent="0.35">
      <c r="A7" s="1">
        <v>20</v>
      </c>
      <c r="B7" s="2">
        <v>1</v>
      </c>
      <c r="C7" s="2">
        <v>1.18</v>
      </c>
      <c r="M7" t="s">
        <v>4</v>
      </c>
      <c r="N7" s="5">
        <f>AVERAGE(N3:N6)</f>
        <v>9.4367195111150479E-2</v>
      </c>
    </row>
    <row r="10" spans="1:21" ht="16.2" customHeight="1" x14ac:dyDescent="0.3"/>
    <row r="12" spans="1:21" ht="14.4" customHeight="1" x14ac:dyDescent="0.3"/>
    <row r="13" spans="1:21" ht="15" customHeight="1" x14ac:dyDescent="0.3"/>
  </sheetData>
  <mergeCells count="5">
    <mergeCell ref="A1:A2"/>
    <mergeCell ref="B1:B2"/>
    <mergeCell ref="C1:C2"/>
    <mergeCell ref="N1:N2"/>
    <mergeCell ref="O1:O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2022-05-31T20:05:31Z</dcterms:created>
  <dcterms:modified xsi:type="dcterms:W3CDTF">2022-05-31T23:25:53Z</dcterms:modified>
</cp:coreProperties>
</file>